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90" windowWidth="27960" windowHeight="12600"/>
  </bookViews>
  <sheets>
    <sheet name="Arkusz1" sheetId="1" r:id="rId1"/>
    <sheet name="Arkusz2" sheetId="2" r:id="rId2"/>
    <sheet name="Arkusz3" sheetId="3" r:id="rId3"/>
  </sheets>
  <calcPr calcId="125725"/>
</workbook>
</file>

<file path=xl/calcChain.xml><?xml version="1.0" encoding="utf-8"?>
<calcChain xmlns="http://schemas.openxmlformats.org/spreadsheetml/2006/main">
  <c r="M16" i="1"/>
  <c r="N7"/>
  <c r="M18"/>
  <c r="M14"/>
  <c r="M6"/>
  <c r="M7"/>
  <c r="M8"/>
  <c r="M9"/>
  <c r="M10"/>
  <c r="M11"/>
  <c r="M12"/>
  <c r="M5"/>
  <c r="L7"/>
  <c r="O7" s="1"/>
  <c r="K18"/>
  <c r="N18" s="1"/>
  <c r="K16"/>
  <c r="L16" s="1"/>
  <c r="O16" s="1"/>
  <c r="K14"/>
  <c r="L14" s="1"/>
  <c r="O14" s="1"/>
  <c r="K6"/>
  <c r="L6" s="1"/>
  <c r="O6" s="1"/>
  <c r="K7"/>
  <c r="K8"/>
  <c r="L8" s="1"/>
  <c r="O8" s="1"/>
  <c r="K9"/>
  <c r="L9" s="1"/>
  <c r="O9" s="1"/>
  <c r="K10"/>
  <c r="N10" s="1"/>
  <c r="K11"/>
  <c r="L11" s="1"/>
  <c r="O11" s="1"/>
  <c r="K12"/>
  <c r="N12" s="1"/>
  <c r="K5"/>
  <c r="N5" s="1"/>
  <c r="N16" l="1"/>
  <c r="N14"/>
  <c r="L10"/>
  <c r="O10" s="1"/>
  <c r="N8"/>
  <c r="N6"/>
  <c r="L18"/>
  <c r="O18" s="1"/>
  <c r="L12"/>
  <c r="O12" s="1"/>
  <c r="N11"/>
  <c r="N9"/>
  <c r="M13"/>
  <c r="M19" s="1"/>
  <c r="L5"/>
  <c r="O5" s="1"/>
  <c r="O13" s="1"/>
  <c r="N13" l="1"/>
  <c r="N19" s="1"/>
  <c r="O19"/>
</calcChain>
</file>

<file path=xl/sharedStrings.xml><?xml version="1.0" encoding="utf-8"?>
<sst xmlns="http://schemas.openxmlformats.org/spreadsheetml/2006/main" count="83" uniqueCount="64">
  <si>
    <t>L.p.</t>
  </si>
  <si>
    <t>Nazwa międzynarodowa</t>
  </si>
  <si>
    <t xml:space="preserve">Nazwa handlowa </t>
  </si>
  <si>
    <t>j.m.</t>
  </si>
  <si>
    <t>Postać/ rodzaj op j.</t>
  </si>
  <si>
    <t>Dawka / wielkość op.j.</t>
  </si>
  <si>
    <t>ilość  op.</t>
  </si>
  <si>
    <t>VAT</t>
  </si>
  <si>
    <t>Kwota j. VAT</t>
  </si>
  <si>
    <t xml:space="preserve">Wartość netto </t>
  </si>
  <si>
    <t>Kwota VAT</t>
  </si>
  <si>
    <t>Wartość brutto</t>
  </si>
  <si>
    <t>CPV</t>
  </si>
  <si>
    <t>Kod EAN</t>
  </si>
  <si>
    <t>UWAGI</t>
  </si>
  <si>
    <t>ZADANIE 1</t>
  </si>
  <si>
    <t>Cerebrolysinum</t>
  </si>
  <si>
    <t>op.</t>
  </si>
  <si>
    <t>inj.</t>
  </si>
  <si>
    <t>0,2152g/ml -10ml</t>
  </si>
  <si>
    <t>33661000-1</t>
  </si>
  <si>
    <t>Apixaban</t>
  </si>
  <si>
    <t>tabl. powlekane</t>
  </si>
  <si>
    <t>2,5mg</t>
  </si>
  <si>
    <t>33621100-0</t>
  </si>
  <si>
    <t>5mg</t>
  </si>
  <si>
    <t>Empagliflozinum</t>
  </si>
  <si>
    <t>tabl. powl.</t>
  </si>
  <si>
    <t>0,010g</t>
  </si>
  <si>
    <t>33615000-4</t>
  </si>
  <si>
    <t>Linagliptinum</t>
  </si>
  <si>
    <t>tabl.</t>
  </si>
  <si>
    <t>0,005g</t>
  </si>
  <si>
    <t>Diazepamum</t>
  </si>
  <si>
    <t>0,002g</t>
  </si>
  <si>
    <t>Ezetimibe</t>
  </si>
  <si>
    <t xml:space="preserve">tabl. </t>
  </si>
  <si>
    <t>0,01 g</t>
  </si>
  <si>
    <t>33622000-6</t>
  </si>
  <si>
    <t>Heparinum natrium</t>
  </si>
  <si>
    <t>żel</t>
  </si>
  <si>
    <t>250j.m./g</t>
  </si>
  <si>
    <t>35g</t>
  </si>
  <si>
    <t>33631000-2</t>
  </si>
  <si>
    <t>ZADANIE 2</t>
  </si>
  <si>
    <t>SUMA</t>
  </si>
  <si>
    <t>Fondaparinux</t>
  </si>
  <si>
    <t>2,5mg/ 0,5ml</t>
  </si>
  <si>
    <t>ZADANIE 3</t>
  </si>
  <si>
    <t>Glucosum</t>
  </si>
  <si>
    <t>r-r do inf. (opakowanie PE lub PP z dwoma portami elastycznymi- stojące)</t>
  </si>
  <si>
    <t>20% 500ml</t>
  </si>
  <si>
    <t>33692700-4</t>
  </si>
  <si>
    <t>ZADANIE 4</t>
  </si>
  <si>
    <t xml:space="preserve">Erythromycinum </t>
  </si>
  <si>
    <t xml:space="preserve">proszek do sporządzania roztworu do infuzji </t>
  </si>
  <si>
    <t xml:space="preserve">300 mg </t>
  </si>
  <si>
    <t>33651100-9</t>
  </si>
  <si>
    <t>ZAŁĄCZNIK NR 1 FORMULARZ ASORTYMENTOWO-CENOWY</t>
  </si>
  <si>
    <t>Ilość w op.j.</t>
  </si>
  <si>
    <t>Cena j. netto</t>
  </si>
  <si>
    <t>Cena j. brutto</t>
  </si>
  <si>
    <t>podmiot odpowiedzialny/
importer równoległy/
wytwórca (uwagi)</t>
  </si>
  <si>
    <t>EZ/203/104/25 (177824)</t>
  </si>
</sst>
</file>

<file path=xl/styles.xml><?xml version="1.0" encoding="utf-8"?>
<styleSheet xmlns="http://schemas.openxmlformats.org/spreadsheetml/2006/main">
  <fonts count="5">
    <font>
      <sz val="11"/>
      <color theme="1"/>
      <name val="Czcionka tekstu podstawowego"/>
      <family val="2"/>
      <charset val="238"/>
    </font>
    <font>
      <sz val="11"/>
      <color theme="1"/>
      <name val="Arial"/>
      <family val="2"/>
      <charset val="238"/>
    </font>
    <font>
      <sz val="10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3" xfId="0" applyFont="1" applyBorder="1"/>
    <xf numFmtId="0" fontId="3" fillId="0" borderId="0" xfId="0" applyFont="1"/>
    <xf numFmtId="9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2" fontId="3" fillId="0" borderId="1" xfId="0" applyNumberFormat="1" applyFont="1" applyBorder="1" applyAlignment="1">
      <alignment horizontal="center"/>
    </xf>
    <xf numFmtId="2" fontId="3" fillId="0" borderId="2" xfId="0" applyNumberFormat="1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/>
    </xf>
    <xf numFmtId="0" fontId="4" fillId="0" borderId="1" xfId="0" applyFont="1" applyBorder="1"/>
    <xf numFmtId="0" fontId="1" fillId="0" borderId="1" xfId="0" applyFont="1" applyBorder="1" applyAlignment="1">
      <alignment horizontal="center" wrapText="1"/>
    </xf>
    <xf numFmtId="0" fontId="4" fillId="0" borderId="2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2" fontId="3" fillId="0" borderId="1" xfId="0" applyNumberFormat="1" applyFont="1" applyBorder="1"/>
  </cellXfs>
  <cellStyles count="1"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19"/>
  <sheetViews>
    <sheetView tabSelected="1" topLeftCell="A4" workbookViewId="0">
      <selection activeCell="I18" sqref="I18"/>
    </sheetView>
  </sheetViews>
  <sheetFormatPr defaultRowHeight="14.25"/>
  <cols>
    <col min="1" max="1" width="5.625" customWidth="1"/>
    <col min="2" max="2" width="19.625" customWidth="1"/>
    <col min="3" max="3" width="16.875" customWidth="1"/>
    <col min="4" max="4" width="5.875" customWidth="1"/>
    <col min="5" max="5" width="16.375" customWidth="1"/>
    <col min="6" max="6" width="14.375" customWidth="1"/>
    <col min="16" max="16" width="17.125" customWidth="1"/>
    <col min="17" max="17" width="12.75" customWidth="1"/>
    <col min="18" max="18" width="11.625" customWidth="1"/>
    <col min="19" max="19" width="13.75" customWidth="1"/>
  </cols>
  <sheetData>
    <row r="1" spans="1:19" ht="21" customHeight="1">
      <c r="A1" s="6" t="s">
        <v>63</v>
      </c>
    </row>
    <row r="2" spans="1:19" ht="33" customHeight="1">
      <c r="A2" s="15" t="s">
        <v>58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</row>
    <row r="3" spans="1:19" ht="77.25" customHeight="1">
      <c r="A3" s="12" t="s">
        <v>0</v>
      </c>
      <c r="B3" s="12" t="s">
        <v>1</v>
      </c>
      <c r="C3" s="12" t="s">
        <v>2</v>
      </c>
      <c r="D3" s="12" t="s">
        <v>3</v>
      </c>
      <c r="E3" s="12" t="s">
        <v>4</v>
      </c>
      <c r="F3" s="12" t="s">
        <v>5</v>
      </c>
      <c r="G3" s="12" t="s">
        <v>59</v>
      </c>
      <c r="H3" s="12" t="s">
        <v>6</v>
      </c>
      <c r="I3" s="12" t="s">
        <v>60</v>
      </c>
      <c r="J3" s="12" t="s">
        <v>7</v>
      </c>
      <c r="K3" s="12" t="s">
        <v>8</v>
      </c>
      <c r="L3" s="12" t="s">
        <v>61</v>
      </c>
      <c r="M3" s="12" t="s">
        <v>9</v>
      </c>
      <c r="N3" s="12" t="s">
        <v>10</v>
      </c>
      <c r="O3" s="12" t="s">
        <v>11</v>
      </c>
      <c r="P3" s="12" t="s">
        <v>62</v>
      </c>
      <c r="Q3" s="12" t="s">
        <v>12</v>
      </c>
      <c r="R3" s="12" t="s">
        <v>13</v>
      </c>
      <c r="S3" s="12" t="s">
        <v>14</v>
      </c>
    </row>
    <row r="4" spans="1:19" ht="24.75" customHeight="1">
      <c r="A4" s="16" t="s">
        <v>15</v>
      </c>
      <c r="B4" s="17"/>
      <c r="C4" s="18"/>
      <c r="D4" s="19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1"/>
    </row>
    <row r="5" spans="1:19" ht="26.25" customHeight="1">
      <c r="A5" s="3">
        <v>1</v>
      </c>
      <c r="B5" s="1" t="s">
        <v>16</v>
      </c>
      <c r="C5" s="4"/>
      <c r="D5" s="3" t="s">
        <v>17</v>
      </c>
      <c r="E5" s="8" t="s">
        <v>18</v>
      </c>
      <c r="F5" s="3" t="s">
        <v>19</v>
      </c>
      <c r="G5" s="2">
        <v>5</v>
      </c>
      <c r="H5" s="2">
        <v>380</v>
      </c>
      <c r="I5" s="9">
        <v>0</v>
      </c>
      <c r="J5" s="7">
        <v>0.08</v>
      </c>
      <c r="K5" s="9">
        <f>I5*J5</f>
        <v>0</v>
      </c>
      <c r="L5" s="9">
        <f>I5+K5</f>
        <v>0</v>
      </c>
      <c r="M5" s="9">
        <f>H5*I5</f>
        <v>0</v>
      </c>
      <c r="N5" s="9">
        <f>H5*K5</f>
        <v>0</v>
      </c>
      <c r="O5" s="9">
        <f>H5*L5</f>
        <v>0</v>
      </c>
      <c r="P5" s="4"/>
      <c r="Q5" s="3" t="s">
        <v>20</v>
      </c>
      <c r="R5" s="4"/>
      <c r="S5" s="4"/>
    </row>
    <row r="6" spans="1:19" ht="39" customHeight="1">
      <c r="A6" s="3">
        <v>2</v>
      </c>
      <c r="B6" s="1" t="s">
        <v>21</v>
      </c>
      <c r="C6" s="4"/>
      <c r="D6" s="3" t="s">
        <v>17</v>
      </c>
      <c r="E6" s="8" t="s">
        <v>22</v>
      </c>
      <c r="F6" s="3" t="s">
        <v>23</v>
      </c>
      <c r="G6" s="2">
        <v>60</v>
      </c>
      <c r="H6" s="2">
        <v>20</v>
      </c>
      <c r="I6" s="9">
        <v>0</v>
      </c>
      <c r="J6" s="7">
        <v>0.08</v>
      </c>
      <c r="K6" s="9">
        <f t="shared" ref="K6:K12" si="0">I6*J6</f>
        <v>0</v>
      </c>
      <c r="L6" s="9">
        <f t="shared" ref="L6:L12" si="1">I6+K6</f>
        <v>0</v>
      </c>
      <c r="M6" s="9">
        <f t="shared" ref="M6:M12" si="2">H6*I6</f>
        <v>0</v>
      </c>
      <c r="N6" s="9">
        <f t="shared" ref="N6:N12" si="3">H6*K6</f>
        <v>0</v>
      </c>
      <c r="O6" s="9">
        <f t="shared" ref="O6:O12" si="4">H6*L6</f>
        <v>0</v>
      </c>
      <c r="P6" s="4"/>
      <c r="Q6" s="3" t="s">
        <v>24</v>
      </c>
      <c r="R6" s="4"/>
      <c r="S6" s="4"/>
    </row>
    <row r="7" spans="1:19" ht="49.5" customHeight="1">
      <c r="A7" s="3">
        <v>3</v>
      </c>
      <c r="B7" s="1" t="s">
        <v>21</v>
      </c>
      <c r="C7" s="4"/>
      <c r="D7" s="3" t="s">
        <v>17</v>
      </c>
      <c r="E7" s="8" t="s">
        <v>22</v>
      </c>
      <c r="F7" s="3" t="s">
        <v>25</v>
      </c>
      <c r="G7" s="2">
        <v>60</v>
      </c>
      <c r="H7" s="2">
        <v>20</v>
      </c>
      <c r="I7" s="9">
        <v>0</v>
      </c>
      <c r="J7" s="7">
        <v>0.08</v>
      </c>
      <c r="K7" s="9">
        <f t="shared" si="0"/>
        <v>0</v>
      </c>
      <c r="L7" s="9">
        <f t="shared" si="1"/>
        <v>0</v>
      </c>
      <c r="M7" s="9">
        <f t="shared" si="2"/>
        <v>0</v>
      </c>
      <c r="N7" s="9">
        <f t="shared" si="3"/>
        <v>0</v>
      </c>
      <c r="O7" s="9">
        <f t="shared" si="4"/>
        <v>0</v>
      </c>
      <c r="P7" s="4"/>
      <c r="Q7" s="3" t="s">
        <v>24</v>
      </c>
      <c r="R7" s="4"/>
      <c r="S7" s="4"/>
    </row>
    <row r="8" spans="1:19" ht="29.25" customHeight="1">
      <c r="A8" s="3">
        <v>4</v>
      </c>
      <c r="B8" s="1" t="s">
        <v>26</v>
      </c>
      <c r="C8" s="4"/>
      <c r="D8" s="3" t="s">
        <v>17</v>
      </c>
      <c r="E8" s="8" t="s">
        <v>27</v>
      </c>
      <c r="F8" s="3" t="s">
        <v>28</v>
      </c>
      <c r="G8" s="2">
        <v>70</v>
      </c>
      <c r="H8" s="2">
        <v>50</v>
      </c>
      <c r="I8" s="9">
        <v>0</v>
      </c>
      <c r="J8" s="7">
        <v>0.08</v>
      </c>
      <c r="K8" s="9">
        <f t="shared" si="0"/>
        <v>0</v>
      </c>
      <c r="L8" s="9">
        <f t="shared" si="1"/>
        <v>0</v>
      </c>
      <c r="M8" s="9">
        <f t="shared" si="2"/>
        <v>0</v>
      </c>
      <c r="N8" s="9">
        <f t="shared" si="3"/>
        <v>0</v>
      </c>
      <c r="O8" s="9">
        <f t="shared" si="4"/>
        <v>0</v>
      </c>
      <c r="P8" s="4"/>
      <c r="Q8" s="3" t="s">
        <v>29</v>
      </c>
      <c r="R8" s="4"/>
      <c r="S8" s="4"/>
    </row>
    <row r="9" spans="1:19" ht="21.75" customHeight="1">
      <c r="A9" s="3">
        <v>5</v>
      </c>
      <c r="B9" s="1" t="s">
        <v>30</v>
      </c>
      <c r="C9" s="4"/>
      <c r="D9" s="3" t="s">
        <v>17</v>
      </c>
      <c r="E9" s="8" t="s">
        <v>31</v>
      </c>
      <c r="F9" s="3" t="s">
        <v>32</v>
      </c>
      <c r="G9" s="2">
        <v>28</v>
      </c>
      <c r="H9" s="2">
        <v>15</v>
      </c>
      <c r="I9" s="9">
        <v>0</v>
      </c>
      <c r="J9" s="7">
        <v>0.08</v>
      </c>
      <c r="K9" s="9">
        <f t="shared" si="0"/>
        <v>0</v>
      </c>
      <c r="L9" s="9">
        <f t="shared" si="1"/>
        <v>0</v>
      </c>
      <c r="M9" s="9">
        <f t="shared" si="2"/>
        <v>0</v>
      </c>
      <c r="N9" s="9">
        <f t="shared" si="3"/>
        <v>0</v>
      </c>
      <c r="O9" s="9">
        <f t="shared" si="4"/>
        <v>0</v>
      </c>
      <c r="P9" s="4"/>
      <c r="Q9" s="3" t="s">
        <v>29</v>
      </c>
      <c r="R9" s="4"/>
      <c r="S9" s="4"/>
    </row>
    <row r="10" spans="1:19" ht="20.25" customHeight="1">
      <c r="A10" s="3">
        <v>6</v>
      </c>
      <c r="B10" s="1" t="s">
        <v>33</v>
      </c>
      <c r="C10" s="4"/>
      <c r="D10" s="3" t="s">
        <v>17</v>
      </c>
      <c r="E10" s="8" t="s">
        <v>31</v>
      </c>
      <c r="F10" s="3" t="s">
        <v>34</v>
      </c>
      <c r="G10" s="2">
        <v>20</v>
      </c>
      <c r="H10" s="2">
        <v>15</v>
      </c>
      <c r="I10" s="9">
        <v>0</v>
      </c>
      <c r="J10" s="7">
        <v>0.08</v>
      </c>
      <c r="K10" s="9">
        <f t="shared" si="0"/>
        <v>0</v>
      </c>
      <c r="L10" s="9">
        <f t="shared" si="1"/>
        <v>0</v>
      </c>
      <c r="M10" s="9">
        <f t="shared" si="2"/>
        <v>0</v>
      </c>
      <c r="N10" s="9">
        <f t="shared" si="3"/>
        <v>0</v>
      </c>
      <c r="O10" s="9">
        <f t="shared" si="4"/>
        <v>0</v>
      </c>
      <c r="P10" s="4"/>
      <c r="Q10" s="3" t="s">
        <v>20</v>
      </c>
      <c r="R10" s="4"/>
      <c r="S10" s="4"/>
    </row>
    <row r="11" spans="1:19" ht="18.75" customHeight="1">
      <c r="A11" s="3">
        <v>7</v>
      </c>
      <c r="B11" s="1" t="s">
        <v>35</v>
      </c>
      <c r="C11" s="4"/>
      <c r="D11" s="3" t="s">
        <v>17</v>
      </c>
      <c r="E11" s="8" t="s">
        <v>36</v>
      </c>
      <c r="F11" s="3" t="s">
        <v>37</v>
      </c>
      <c r="G11" s="2">
        <v>28</v>
      </c>
      <c r="H11" s="2">
        <v>30</v>
      </c>
      <c r="I11" s="9">
        <v>0</v>
      </c>
      <c r="J11" s="7">
        <v>0.08</v>
      </c>
      <c r="K11" s="9">
        <f t="shared" si="0"/>
        <v>0</v>
      </c>
      <c r="L11" s="9">
        <f t="shared" si="1"/>
        <v>0</v>
      </c>
      <c r="M11" s="9">
        <f t="shared" si="2"/>
        <v>0</v>
      </c>
      <c r="N11" s="9">
        <f t="shared" si="3"/>
        <v>0</v>
      </c>
      <c r="O11" s="9">
        <f t="shared" si="4"/>
        <v>0</v>
      </c>
      <c r="P11" s="4"/>
      <c r="Q11" s="3" t="s">
        <v>38</v>
      </c>
      <c r="R11" s="4"/>
      <c r="S11" s="4"/>
    </row>
    <row r="12" spans="1:19" ht="35.25" customHeight="1">
      <c r="A12" s="3">
        <v>8</v>
      </c>
      <c r="B12" s="1" t="s">
        <v>39</v>
      </c>
      <c r="C12" s="4"/>
      <c r="D12" s="3" t="s">
        <v>17</v>
      </c>
      <c r="E12" s="8" t="s">
        <v>40</v>
      </c>
      <c r="F12" s="3" t="s">
        <v>41</v>
      </c>
      <c r="G12" s="2" t="s">
        <v>42</v>
      </c>
      <c r="H12" s="2">
        <v>15</v>
      </c>
      <c r="I12" s="9">
        <v>0</v>
      </c>
      <c r="J12" s="7">
        <v>0.08</v>
      </c>
      <c r="K12" s="9">
        <f t="shared" si="0"/>
        <v>0</v>
      </c>
      <c r="L12" s="9">
        <f t="shared" si="1"/>
        <v>0</v>
      </c>
      <c r="M12" s="9">
        <f t="shared" si="2"/>
        <v>0</v>
      </c>
      <c r="N12" s="9">
        <f t="shared" si="3"/>
        <v>0</v>
      </c>
      <c r="O12" s="9">
        <f t="shared" si="4"/>
        <v>0</v>
      </c>
      <c r="P12" s="4"/>
      <c r="Q12" s="3" t="s">
        <v>43</v>
      </c>
      <c r="R12" s="4"/>
      <c r="S12" s="4"/>
    </row>
    <row r="13" spans="1:19" ht="24" customHeight="1">
      <c r="A13" s="11" t="s">
        <v>44</v>
      </c>
      <c r="B13" s="4"/>
      <c r="C13" s="4"/>
      <c r="D13" s="19"/>
      <c r="E13" s="20"/>
      <c r="F13" s="20"/>
      <c r="G13" s="20"/>
      <c r="H13" s="20"/>
      <c r="I13" s="20"/>
      <c r="J13" s="20"/>
      <c r="K13" s="21"/>
      <c r="L13" s="14" t="s">
        <v>45</v>
      </c>
      <c r="M13" s="13">
        <f>SUM(M5:M12)</f>
        <v>0</v>
      </c>
      <c r="N13" s="13">
        <f>SUM(N5:N12)</f>
        <v>0</v>
      </c>
      <c r="O13" s="13">
        <f>SUM(O5:O12)</f>
        <v>0</v>
      </c>
      <c r="P13" s="4"/>
      <c r="Q13" s="3"/>
      <c r="R13" s="4"/>
      <c r="S13" s="4"/>
    </row>
    <row r="14" spans="1:19" ht="24.75" customHeight="1">
      <c r="A14" s="3">
        <v>1</v>
      </c>
      <c r="B14" s="1" t="s">
        <v>46</v>
      </c>
      <c r="C14" s="4"/>
      <c r="D14" s="3" t="s">
        <v>17</v>
      </c>
      <c r="E14" s="3" t="s">
        <v>18</v>
      </c>
      <c r="F14" s="3" t="s">
        <v>47</v>
      </c>
      <c r="G14" s="2">
        <v>10</v>
      </c>
      <c r="H14" s="2">
        <v>7</v>
      </c>
      <c r="I14" s="9">
        <v>0</v>
      </c>
      <c r="J14" s="7">
        <v>0.08</v>
      </c>
      <c r="K14" s="9">
        <f>I14*J14</f>
        <v>0</v>
      </c>
      <c r="L14" s="9">
        <f>I14+K14</f>
        <v>0</v>
      </c>
      <c r="M14" s="13">
        <f>H14*I14</f>
        <v>0</v>
      </c>
      <c r="N14" s="13">
        <f>H14*K14</f>
        <v>0</v>
      </c>
      <c r="O14" s="13">
        <f>H14*L14</f>
        <v>0</v>
      </c>
      <c r="P14" s="4"/>
      <c r="Q14" s="3" t="s">
        <v>24</v>
      </c>
      <c r="R14" s="4"/>
      <c r="S14" s="4"/>
    </row>
    <row r="15" spans="1:19" ht="21.75" customHeight="1">
      <c r="A15" s="16" t="s">
        <v>48</v>
      </c>
      <c r="B15" s="17"/>
      <c r="C15" s="18"/>
      <c r="D15" s="4"/>
      <c r="E15" s="3"/>
      <c r="F15" s="3"/>
      <c r="G15" s="2"/>
      <c r="H15" s="2"/>
      <c r="I15" s="22"/>
      <c r="J15" s="4"/>
      <c r="K15" s="4"/>
      <c r="L15" s="4"/>
      <c r="M15" s="4"/>
      <c r="N15" s="4"/>
      <c r="O15" s="4"/>
      <c r="P15" s="4"/>
      <c r="Q15" s="3"/>
      <c r="R15" s="4"/>
      <c r="S15" s="4"/>
    </row>
    <row r="16" spans="1:19" ht="91.5" customHeight="1">
      <c r="A16" s="3">
        <v>1</v>
      </c>
      <c r="B16" s="1" t="s">
        <v>49</v>
      </c>
      <c r="C16" s="4"/>
      <c r="D16" s="3" t="s">
        <v>17</v>
      </c>
      <c r="E16" s="8" t="s">
        <v>50</v>
      </c>
      <c r="F16" s="3" t="s">
        <v>51</v>
      </c>
      <c r="G16" s="2">
        <v>1</v>
      </c>
      <c r="H16" s="2">
        <v>280</v>
      </c>
      <c r="I16" s="9">
        <v>0</v>
      </c>
      <c r="J16" s="7">
        <v>0.08</v>
      </c>
      <c r="K16" s="9">
        <f>I16*J16</f>
        <v>0</v>
      </c>
      <c r="L16" s="9">
        <f>I16+K16</f>
        <v>0</v>
      </c>
      <c r="M16" s="13">
        <f>H16*I16</f>
        <v>0</v>
      </c>
      <c r="N16" s="13">
        <f>H16*K16</f>
        <v>0</v>
      </c>
      <c r="O16" s="13">
        <f>H16*L16</f>
        <v>0</v>
      </c>
      <c r="P16" s="4"/>
      <c r="Q16" s="3" t="s">
        <v>52</v>
      </c>
      <c r="R16" s="4"/>
      <c r="S16" s="4"/>
    </row>
    <row r="17" spans="1:19" ht="22.5" customHeight="1">
      <c r="A17" s="16" t="s">
        <v>53</v>
      </c>
      <c r="B17" s="17"/>
      <c r="C17" s="18"/>
      <c r="D17" s="4"/>
      <c r="E17" s="3"/>
      <c r="F17" s="3"/>
      <c r="G17" s="2"/>
      <c r="H17" s="2"/>
      <c r="I17" s="22"/>
      <c r="J17" s="4"/>
      <c r="K17" s="4"/>
      <c r="L17" s="4"/>
      <c r="M17" s="4"/>
      <c r="N17" s="4"/>
      <c r="O17" s="4"/>
      <c r="P17" s="4"/>
      <c r="Q17" s="3"/>
      <c r="R17" s="4"/>
      <c r="S17" s="4"/>
    </row>
    <row r="18" spans="1:19" ht="74.25" customHeight="1">
      <c r="A18" s="3">
        <v>1</v>
      </c>
      <c r="B18" s="1" t="s">
        <v>54</v>
      </c>
      <c r="C18" s="4"/>
      <c r="D18" s="3" t="s">
        <v>17</v>
      </c>
      <c r="E18" s="8" t="s">
        <v>55</v>
      </c>
      <c r="F18" s="3" t="s">
        <v>56</v>
      </c>
      <c r="G18" s="2">
        <v>1</v>
      </c>
      <c r="H18" s="2">
        <v>140</v>
      </c>
      <c r="I18" s="9">
        <v>0</v>
      </c>
      <c r="J18" s="7">
        <v>0.08</v>
      </c>
      <c r="K18" s="10">
        <f>I18*J18</f>
        <v>0</v>
      </c>
      <c r="L18" s="9">
        <f>I18+K18</f>
        <v>0</v>
      </c>
      <c r="M18" s="13">
        <f>H18*I18</f>
        <v>0</v>
      </c>
      <c r="N18" s="13">
        <f>H18*K18</f>
        <v>0</v>
      </c>
      <c r="O18" s="13">
        <f>H18*L18</f>
        <v>0</v>
      </c>
      <c r="P18" s="5"/>
      <c r="Q18" s="3" t="s">
        <v>57</v>
      </c>
      <c r="R18" s="4"/>
      <c r="S18" s="4"/>
    </row>
    <row r="19" spans="1:19" ht="22.5" customHeight="1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14" t="s">
        <v>45</v>
      </c>
      <c r="M19" s="13">
        <f>M13+M14+M16+M18</f>
        <v>0</v>
      </c>
      <c r="N19" s="13">
        <f>N13+N14+N16+N18</f>
        <v>0</v>
      </c>
      <c r="O19" s="13">
        <f>O13+O14+O16+O18</f>
        <v>0</v>
      </c>
      <c r="P19" s="6"/>
      <c r="Q19" s="6"/>
      <c r="R19" s="6"/>
      <c r="S19" s="6"/>
    </row>
  </sheetData>
  <mergeCells count="6">
    <mergeCell ref="A2:S2"/>
    <mergeCell ref="A4:C4"/>
    <mergeCell ref="A15:C15"/>
    <mergeCell ref="A17:C17"/>
    <mergeCell ref="D4:S4"/>
    <mergeCell ref="D13:K13"/>
  </mergeCells>
  <pageMargins left="0.70866141732283472" right="0.70866141732283472" top="0.74803149606299213" bottom="0.74803149606299213" header="0.31496062992125984" footer="0.31496062992125984"/>
  <pageSetup paperSize="9" scale="5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msokol</dc:creator>
  <cp:lastModifiedBy>msokol</cp:lastModifiedBy>
  <cp:lastPrinted>2025-03-12T08:02:16Z</cp:lastPrinted>
  <dcterms:created xsi:type="dcterms:W3CDTF">2025-03-12T07:20:48Z</dcterms:created>
  <dcterms:modified xsi:type="dcterms:W3CDTF">2025-03-12T08:15:08Z</dcterms:modified>
</cp:coreProperties>
</file>